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3660" windowHeight="8070" activeTab="0"/>
  </bookViews>
  <sheets>
    <sheet name="Rekenmodule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<sst xmlns="http://schemas.openxmlformats.org/spreadsheetml/2006/main" count="16" uniqueCount="13">
  <si>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serumkreatinine</t>
  </si>
  <si>
    <t>umol/L</t>
  </si>
  <si>
    <t>Labwaarde</t>
  </si>
  <si>
    <t>Gegevens patient</t>
  </si>
  <si>
    <t>Leeftijd</t>
  </si>
  <si>
    <t>eGFR (MDRD)</t>
  </si>
  <si>
    <t>ml/min/1,73m²</t>
  </si>
  <si>
    <t>MDRD rekenmodule</t>
  </si>
  <si>
    <t>jaar</t>
  </si>
  <si>
    <t>man (wit)</t>
  </si>
  <si>
    <t>vrouw (wit)</t>
  </si>
  <si>
    <t>vrouw (negroide)</t>
  </si>
  <si>
    <t>man (negroide)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</si>
</sst>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"/>
    <numFmt numFmtId="165" formatCode="0.0"/>
    <numFmt numFmtId="166" formatCode="&quot;Ja&quot;;&quot;Ja&quot;;&quot;Nee&quot;"/>
    <numFmt numFmtId="167" formatCode="&quot;Waar&quot;;&quot;Waar&quot;;&quot;Niet waar&quot;"/>
    <numFmt numFmtId="168" formatCode="&quot;Aan&quot;;&quot;Aan&quot;;&quot;Uit&quot;"/>
    <numFmt numFmtId="169" formatCode="[$€-2]\ #.##000_);[Red]\([$€-2]\ #.##000\)"/>
  </numFmts>
  <fonts count="9">
    <font>
      <sz val="10"/>
      <name val="Arial"/>
      <family val="0"/>
    </font>
    <font>
      <sz val="12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44" fontId="4" fillId="0" borderId="0" xfId="15" applyFont="1" applyAlignment="1">
      <alignment/>
    </xf>
    <xf numFmtId="0" fontId="0" fillId="2" borderId="5" xfId="0" applyFill="1" applyBorder="1" applyAlignment="1">
      <alignment/>
    </xf>
    <xf numFmtId="1" fontId="2" fillId="3" borderId="6" xfId="0" applyNumberFormat="1" applyFont="1" applyFill="1" applyBorder="1" applyAlignment="1">
      <alignment/>
    </xf>
    <xf numFmtId="1" fontId="0" fillId="2" borderId="7" xfId="0" applyNumberFormat="1" applyFill="1" applyBorder="1" applyAlignment="1">
      <alignment/>
    </xf>
    <xf numFmtId="0" fontId="0" fillId="4" borderId="8" xfId="0" applyFill="1" applyBorder="1" applyAlignment="1">
      <alignment/>
    </xf>
    <xf numFmtId="1" fontId="2" fillId="3" borderId="0" xfId="0" applyNumberFormat="1" applyFont="1" applyFill="1" applyBorder="1" applyAlignment="1">
      <alignment/>
    </xf>
    <xf numFmtId="1" fontId="0" fillId="4" borderId="9" xfId="0" applyNumberFormat="1" applyFill="1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Border="1" applyAlignment="1">
      <alignment/>
    </xf>
    <xf numFmtId="1" fontId="0" fillId="0" borderId="9" xfId="0" applyNumberFormat="1" applyBorder="1" applyAlignment="1">
      <alignment/>
    </xf>
    <xf numFmtId="0" fontId="0" fillId="2" borderId="8" xfId="0" applyFill="1" applyBorder="1" applyAlignment="1">
      <alignment/>
    </xf>
    <xf numFmtId="1" fontId="8" fillId="5" borderId="0" xfId="0" applyNumberFormat="1" applyFont="1" applyFill="1" applyBorder="1" applyAlignment="1">
      <alignment/>
    </xf>
    <xf numFmtId="1" fontId="0" fillId="2" borderId="9" xfId="0" applyNumberFormat="1" applyFill="1" applyBorder="1" applyAlignment="1">
      <alignment/>
    </xf>
    <xf numFmtId="0" fontId="0" fillId="4" borderId="10" xfId="0" applyFill="1" applyBorder="1" applyAlignment="1">
      <alignment/>
    </xf>
    <xf numFmtId="1" fontId="8" fillId="5" borderId="11" xfId="0" applyNumberFormat="1" applyFont="1" applyFill="1" applyBorder="1" applyAlignment="1">
      <alignment/>
    </xf>
    <xf numFmtId="1" fontId="0" fillId="4" borderId="12" xfId="0" applyNumberFormat="1" applyFill="1" applyBorder="1" applyAlignment="1">
      <alignment/>
    </xf>
    <xf numFmtId="44" fontId="5" fillId="0" borderId="0" xfId="15" applyFont="1" applyAlignment="1">
      <alignment horizontal="left"/>
    </xf>
  </cellXfs>
  <cellStyles count="9">
    <cellStyle name="Normal" xfId="0"/>
    <cellStyle name="Euro" xfId="15"/>
    <cellStyle name="Followed Hyperlink" xfId="16"/>
    <cellStyle name="Hyperlink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17.00390625" style="0" customWidth="1"/>
    <col min="3" max="3" width="14.7109375" style="0" customWidth="1"/>
    <col min="4" max="4" width="13.57421875" style="0" bestFit="1" customWidth="1"/>
  </cols>
  <sheetData>
    <row r="1" spans="1:10" ht="15" customHeight="1">
      <c r="A1" s="26" t="s">
        <v>7</v>
      </c>
      <c r="B1" s="26"/>
      <c r="C1" s="10"/>
      <c r="D1" s="10"/>
      <c r="E1" s="10"/>
      <c r="F1" s="10"/>
      <c r="G1" s="10"/>
      <c r="H1" s="10"/>
      <c r="I1" s="10"/>
      <c r="J1" s="10"/>
    </row>
    <row r="2" ht="13.5" customHeight="1"/>
    <row r="3" spans="1:2" ht="13.5" thickBot="1">
      <c r="A3" s="2" t="s">
        <v>2</v>
      </c>
      <c r="B3" s="8"/>
    </row>
    <row r="4" spans="1:3" ht="13.5" thickBot="1">
      <c r="A4" s="8" t="s">
        <v>0</v>
      </c>
      <c r="B4" s="9">
        <v>60</v>
      </c>
      <c r="C4" t="s">
        <v>1</v>
      </c>
    </row>
    <row r="7" spans="1:2" ht="13.5" thickBot="1">
      <c r="A7" s="2" t="s">
        <v>3</v>
      </c>
      <c r="B7" s="4"/>
    </row>
    <row r="8" spans="1:3" ht="13.5" thickBot="1">
      <c r="A8" t="s">
        <v>4</v>
      </c>
      <c r="B8" s="5">
        <v>43</v>
      </c>
      <c r="C8" s="6" t="s">
        <v>8</v>
      </c>
    </row>
    <row r="9" ht="15">
      <c r="H9" s="1"/>
    </row>
    <row r="11" spans="1:3" ht="13.5" thickBot="1">
      <c r="A11" s="2" t="s">
        <v>5</v>
      </c>
      <c r="B11" s="7"/>
      <c r="C11" s="3"/>
    </row>
    <row r="12" spans="1:3" ht="12.75">
      <c r="A12" s="11" t="s">
        <v>9</v>
      </c>
      <c r="B12" s="12">
        <f>(175*((B4*0.011312)^(-1.154))*((B8)^(-0.203)))</f>
        <v>127.54779225960282</v>
      </c>
      <c r="C12" s="13" t="s">
        <v>6</v>
      </c>
    </row>
    <row r="13" spans="1:4" ht="12.75">
      <c r="A13" s="14" t="s">
        <v>10</v>
      </c>
      <c r="B13" s="15">
        <f>(175*((B4*0.011312)^(-1.154))*((B8)^(-0.203))*0.742)</f>
        <v>94.6404618566253</v>
      </c>
      <c r="C13" s="16" t="s">
        <v>6</v>
      </c>
      <c r="D13" s="3"/>
    </row>
    <row r="14" spans="1:4" ht="12.75">
      <c r="A14" s="17"/>
      <c r="B14" s="18"/>
      <c r="C14" s="19"/>
      <c r="D14" s="3"/>
    </row>
    <row r="15" spans="1:3" ht="12.75">
      <c r="A15" s="20" t="s">
        <v>12</v>
      </c>
      <c r="B15" s="21">
        <f>B12*1.212</f>
        <v>154.58792421863862</v>
      </c>
      <c r="C15" s="22" t="s">
        <v>6</v>
      </c>
    </row>
    <row r="16" spans="1:4" ht="13.5" thickBot="1">
      <c r="A16" s="23" t="s">
        <v>11</v>
      </c>
      <c r="B16" s="24">
        <f>B13*1.212</f>
        <v>114.70423977022985</v>
      </c>
      <c r="C16" s="25" t="s">
        <v>6</v>
      </c>
      <c r="D16" s="3"/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minous</dc:creator>
  <cp:keywords/>
  <dc:description/>
  <cp:lastModifiedBy>andreas</cp:lastModifiedBy>
  <dcterms:created xsi:type="dcterms:W3CDTF">2014-03-13T08:33:38Z</dcterms:created>
  <dcterms:modified xsi:type="dcterms:W3CDTF">2014-07-04T14:39:25Z</dcterms:modified>
  <cp:category/>
  <cp:version/>
  <cp:contentType/>
  <cp:contentStatus/>
</cp:coreProperties>
</file>